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staatsbosbeheer.sharepoint.com/teams/3224f7/Gedeelde documenten/General/Pachtprocedure 2026/"/>
    </mc:Choice>
  </mc:AlternateContent>
  <xr:revisionPtr revIDLastSave="0" documentId="13_ncr:1_{1D3BDD46-197B-4F28-AF01-CE1AC72E3963}" xr6:coauthVersionLast="47" xr6:coauthVersionMax="47" xr10:uidLastSave="{00000000-0000-0000-0000-000000000000}"/>
  <workbookProtection workbookAlgorithmName="SHA-512" workbookHashValue="Zp9vaoaNXR4SaB3IKiFBrOZSWm2b7I3E3Go6YVWSUxHxXPlEQm7GalBxqz/oP/W6RenxDC/6Tid2+OmL6Terww==" workbookSaltValue="O+Dx95KkBH2kZMIU9ZhEdw==" workbookSpinCount="100000" lockStructure="1"/>
  <bookViews>
    <workbookView xWindow="28680" yWindow="-120" windowWidth="29040" windowHeight="15840" activeTab="1" xr2:uid="{00000000-000D-0000-FFFF-FFFF00000000}"/>
  </bookViews>
  <sheets>
    <sheet name="Uitleg" sheetId="2" r:id="rId1"/>
    <sheet name="Rekentool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J3" i="1" s="1"/>
  <c r="F11" i="1" l="1"/>
  <c r="F5" i="1"/>
  <c r="F6" i="1"/>
  <c r="F7" i="1"/>
  <c r="F8" i="1"/>
  <c r="F9" i="1"/>
  <c r="F10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4" i="1"/>
  <c r="F3" i="1"/>
  <c r="F50" i="1" l="1"/>
  <c r="I2" i="1" s="1"/>
  <c r="J2" i="1" s="1"/>
  <c r="J5" i="1" l="1"/>
</calcChain>
</file>

<file path=xl/sharedStrings.xml><?xml version="1.0" encoding="utf-8"?>
<sst xmlns="http://schemas.openxmlformats.org/spreadsheetml/2006/main" count="171" uniqueCount="132">
  <si>
    <t>Eenheid</t>
  </si>
  <si>
    <t>Ha deelnemer</t>
  </si>
  <si>
    <t>Ha na weging</t>
  </si>
  <si>
    <t>ha</t>
  </si>
  <si>
    <t>Grasland met rustperiode tot 8 juni</t>
  </si>
  <si>
    <t>Extensief beweid grasland</t>
  </si>
  <si>
    <t>Natuurvriendelijke oever</t>
  </si>
  <si>
    <t>ha (meters omrekenen!)</t>
  </si>
  <si>
    <t>Rietzoom en klein rietperceel</t>
  </si>
  <si>
    <t>Stoppelland</t>
  </si>
  <si>
    <t>Wintervoedselakker</t>
  </si>
  <si>
    <t>Vogelakker</t>
  </si>
  <si>
    <t>Kruidenrijke akker</t>
  </si>
  <si>
    <t>Kruidenrijke akkerrand</t>
  </si>
  <si>
    <t>Hakhoutbeheer</t>
  </si>
  <si>
    <t>ha (stuks omrekenen!)</t>
  </si>
  <si>
    <t>Knip- en scheerheg</t>
  </si>
  <si>
    <t>Half- of hoogstam-boomgaard</t>
  </si>
  <si>
    <t>Hakhoutbosje</t>
  </si>
  <si>
    <t>Griendje</t>
  </si>
  <si>
    <t>Bosje</t>
  </si>
  <si>
    <t>Vogelgraan</t>
  </si>
  <si>
    <t>Bloemenblok</t>
  </si>
  <si>
    <t>Keverbank</t>
  </si>
  <si>
    <t>Verbrede bufferstrook</t>
  </si>
  <si>
    <t>Infiltratiegreppel</t>
  </si>
  <si>
    <t>Hoogwaterpeil veenweide</t>
  </si>
  <si>
    <t>Weging 2025</t>
  </si>
  <si>
    <t>Grasland met rustperiode tot 15 juni en later</t>
  </si>
  <si>
    <t>Legselbeheer bouwland en uitgesteld zaaien</t>
  </si>
  <si>
    <t>Vanggewas na uien en aardappelen</t>
  </si>
  <si>
    <t>Vogelvriendelijke eiwitgewassen</t>
  </si>
  <si>
    <t>Ecologische taludbeheer</t>
  </si>
  <si>
    <t>Gefaseerd maaien</t>
  </si>
  <si>
    <t>Totaal opp (in ha)</t>
  </si>
  <si>
    <t>Percentage%</t>
  </si>
  <si>
    <t>ANLB pakketten</t>
  </si>
  <si>
    <t>Kuikenvelden</t>
  </si>
  <si>
    <t>Botanisch grasland (rand)</t>
  </si>
  <si>
    <t>Bouwland voor hamsters</t>
  </si>
  <si>
    <t>Struweelhaag/rand</t>
  </si>
  <si>
    <t>Kruidenrijk grasland (extensief)/rand</t>
  </si>
  <si>
    <t>Predatierasters</t>
  </si>
  <si>
    <t>Beperkte onkruidbestrijding op grasland/bouwland</t>
  </si>
  <si>
    <t>Insectenrijk grasland/rand</t>
  </si>
  <si>
    <t>Duurzaam slootbeheer (baggeren)</t>
  </si>
  <si>
    <t>Duurzaam slootbeheer (slootschonen)</t>
  </si>
  <si>
    <t>Beheer van bomenrijen</t>
  </si>
  <si>
    <t>Plas-dras voor weidevogels</t>
  </si>
  <si>
    <t>Legselbeheer op grasland</t>
  </si>
  <si>
    <t>Ruige mest voor weidevogels</t>
  </si>
  <si>
    <t>Hoog waterpeil voor weidevogels</t>
  </si>
  <si>
    <t>Poel</t>
  </si>
  <si>
    <t>Beheer van bomen op landbouwgrond</t>
  </si>
  <si>
    <t>Nestgelegenheid zwarte stern</t>
  </si>
  <si>
    <t>Ontwikkeling kruidenrijk grasland</t>
  </si>
  <si>
    <t>Kievitstrook</t>
  </si>
  <si>
    <t>staan niet op anlb site</t>
  </si>
  <si>
    <t>Hectares ANLB na weging</t>
  </si>
  <si>
    <t>Score</t>
  </si>
  <si>
    <t>Hectares SNL</t>
  </si>
  <si>
    <t>Totaal</t>
  </si>
  <si>
    <t>aantal locaties x 0,2 ha</t>
  </si>
  <si>
    <t>L26</t>
  </si>
  <si>
    <t>A01 c t/m p, t, u</t>
  </si>
  <si>
    <t>A01 a, b, q, r, s, v, w, x</t>
  </si>
  <si>
    <t>Hoofdcode ANLb pakket</t>
  </si>
  <si>
    <t>A02</t>
  </si>
  <si>
    <t>A03</t>
  </si>
  <si>
    <t>A04</t>
  </si>
  <si>
    <t>A05</t>
  </si>
  <si>
    <t>A06</t>
  </si>
  <si>
    <t>A07</t>
  </si>
  <si>
    <t>A08</t>
  </si>
  <si>
    <t>A09</t>
  </si>
  <si>
    <t>A13</t>
  </si>
  <si>
    <t>L10</t>
  </si>
  <si>
    <t>L11</t>
  </si>
  <si>
    <t>L12a</t>
  </si>
  <si>
    <t>L12 b, c en d</t>
  </si>
  <si>
    <t>L20</t>
  </si>
  <si>
    <t>L21</t>
  </si>
  <si>
    <t>L22</t>
  </si>
  <si>
    <t>L23 en L24</t>
  </si>
  <si>
    <t>L25</t>
  </si>
  <si>
    <t>L27</t>
  </si>
  <si>
    <t>L28</t>
  </si>
  <si>
    <t>L29</t>
  </si>
  <si>
    <t>A14</t>
  </si>
  <si>
    <t>A15</t>
  </si>
  <si>
    <t>A16</t>
  </si>
  <si>
    <t>A17</t>
  </si>
  <si>
    <t>A18</t>
  </si>
  <si>
    <t>A19</t>
  </si>
  <si>
    <t>A30</t>
  </si>
  <si>
    <t>A31 en A32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</si>
  <si>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</si>
  <si>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</si>
  <si>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</si>
  <si>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</si>
  <si>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</si>
  <si>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</si>
  <si>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</si>
  <si>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</si>
  <si>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</si>
  <si>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A50</t>
  </si>
  <si>
    <t>A51</t>
  </si>
  <si>
    <t>A54</t>
  </si>
  <si>
    <t>A55 a,b</t>
  </si>
  <si>
    <t>A56</t>
  </si>
  <si>
    <t>A57</t>
  </si>
  <si>
    <t>Hectares landbouwgrond op bedrijf:</t>
  </si>
  <si>
    <t>Hectares SNL in eigendom</t>
  </si>
  <si>
    <t>Instructie bij rekentool ANLB/SNL</t>
  </si>
  <si>
    <t>Vul op het blad 'Rekentool' de volgende onderdelen in:</t>
  </si>
  <si>
    <t>Kolom E</t>
  </si>
  <si>
    <t>vul in</t>
  </si>
  <si>
    <t>Vul voor elk pakket in waar een ANLB overeenkomst voor is afgesloten in hoeveel hectare er ligt op het bedrijf.</t>
  </si>
  <si>
    <r>
      <rPr>
        <u/>
        <sz val="12"/>
        <rFont val="Calibri"/>
        <family val="2"/>
        <scheme val="minor"/>
      </rPr>
      <t>Let op</t>
    </r>
    <r>
      <rPr>
        <sz val="12"/>
        <rFont val="Calibri"/>
        <family val="2"/>
        <scheme val="minor"/>
      </rPr>
      <t xml:space="preserve">: bij elk pakket staat aangegeven wat de hoofdcode van dat ANLB pakket is, </t>
    </r>
  </si>
  <si>
    <t xml:space="preserve">1. ANLB pakketten </t>
  </si>
  <si>
    <t>2. Hectares SNL in eigendom</t>
  </si>
  <si>
    <t>3. Hectares landbouwgrond op bedrijf</t>
  </si>
  <si>
    <t>hectares</t>
  </si>
  <si>
    <t>% ANLB / SNL op bedrijf</t>
  </si>
  <si>
    <t>% ANLB/SNL op eigen bedrijf</t>
  </si>
  <si>
    <t>Neem percentage over van cel J5</t>
  </si>
  <si>
    <t>Vul hier de totaal aantal hectares natuurgrond (SNL beheertypes) in die er ligt op het bedrijf.</t>
  </si>
  <si>
    <t>deze moet corresponderen met de ANLB beheerbijlage uit www.mijnboerennatuur.nl.</t>
  </si>
  <si>
    <r>
      <rPr>
        <u/>
        <sz val="12"/>
        <color theme="1"/>
        <rFont val="Calibri"/>
        <family val="2"/>
        <scheme val="minor"/>
      </rPr>
      <t>Let op</t>
    </r>
    <r>
      <rPr>
        <sz val="12"/>
        <color theme="1"/>
        <rFont val="Calibri"/>
        <family val="2"/>
        <scheme val="minor"/>
      </rPr>
      <t>: dit gaat om grond in eigendom, niet om pachtgronden.</t>
    </r>
  </si>
  <si>
    <t>Vul hier de totaal aantal hectares landbouwgrond in die er ligt op het bedrijf.</t>
  </si>
  <si>
    <r>
      <rPr>
        <u/>
        <sz val="12"/>
        <color theme="1"/>
        <rFont val="Calibri"/>
        <family val="2"/>
        <scheme val="minor"/>
      </rPr>
      <t>Let op</t>
    </r>
    <r>
      <rPr>
        <sz val="12"/>
        <color theme="1"/>
        <rFont val="Calibri"/>
        <family val="2"/>
        <scheme val="minor"/>
      </rPr>
      <t>: dit gaat om alle landbouwgrond binnen het bedrijf (eigendom en pacht).</t>
    </r>
  </si>
  <si>
    <t>Vul deze in voor criteria 4 - ervaring - binnen het openbaar pachtproces.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</si>
</sst>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14"/>
      <name val="Arial"/>
      <family val="2"/>
    </font>
    <font>
      <b/>
      <sz val="10"/>
      <color rgb="FF3F3F76"/>
      <name val="Arial"/>
      <family val="2"/>
    </font>
    <font>
      <sz val="11"/>
      <color theme="1"/>
      <name val="Calibri"/>
      <charset val="134"/>
      <scheme val="minor"/>
    </font>
    <font>
      <sz val="10"/>
      <color rgb="FF9C5700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rgb="FF92D050"/>
      </left>
      <right/>
      <top style="medium">
        <color rgb="FF92D05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92D05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92D05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92D05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/>
      <diagonal/>
    </border>
    <border>
      <left style="thin">
        <color rgb="FFB2B2B2"/>
      </left>
      <right/>
      <top/>
      <bottom/>
      <diagonal/>
    </border>
  </borders>
  <cellStyleXfs count="5">
    <xf numFmtId="0" fontId="0" fillId="0" borderId="0">
      <alignment vertical="center"/>
    </xf>
    <xf numFmtId="0" fontId="9" fillId="3" borderId="0" applyNumberFormat="0" applyBorder="0" applyAlignment="0" applyProtection="0"/>
    <xf numFmtId="0" fontId="10" fillId="4" borderId="22" applyNumberFormat="0" applyAlignment="0" applyProtection="0"/>
    <xf numFmtId="0" fontId="19" fillId="8" borderId="0" applyNumberFormat="0" applyBorder="0" applyAlignment="0" applyProtection="0"/>
    <xf numFmtId="0" fontId="18" fillId="9" borderId="30" applyNumberFormat="0" applyFont="0" applyAlignment="0" applyProtection="0"/>
  </cellStyleXfs>
  <cellXfs count="70">
    <xf numFmtId="0" fontId="0" fillId="0" borderId="0" xfId="0">
      <alignment vertical="center"/>
    </xf>
    <xf numFmtId="0" fontId="6" fillId="0" borderId="0" xfId="0" applyFont="1">
      <alignment vertical="center"/>
    </xf>
    <xf numFmtId="2" fontId="0" fillId="0" borderId="0" xfId="0" applyNumberFormat="1">
      <alignment vertical="center"/>
    </xf>
    <xf numFmtId="0" fontId="1" fillId="0" borderId="0" xfId="0" applyFont="1">
      <alignment vertical="center"/>
    </xf>
    <xf numFmtId="0" fontId="4" fillId="6" borderId="6" xfId="0" applyFont="1" applyFill="1" applyBorder="1" applyAlignment="1">
      <alignment horizontal="left" vertical="center" wrapText="1"/>
    </xf>
    <xf numFmtId="0" fontId="8" fillId="7" borderId="0" xfId="0" applyFont="1" applyFill="1">
      <alignment vertical="center"/>
    </xf>
    <xf numFmtId="0" fontId="2" fillId="2" borderId="7" xfId="0" applyFont="1" applyFill="1" applyBorder="1" applyAlignment="1">
      <alignment horizontal="left" vertical="center" wrapText="1"/>
    </xf>
    <xf numFmtId="0" fontId="13" fillId="0" borderId="12" xfId="0" applyFont="1" applyBorder="1">
      <alignment vertical="center"/>
    </xf>
    <xf numFmtId="0" fontId="13" fillId="0" borderId="23" xfId="0" applyFont="1" applyBorder="1">
      <alignment vertical="center"/>
    </xf>
    <xf numFmtId="0" fontId="13" fillId="0" borderId="29" xfId="0" applyFont="1" applyFill="1" applyBorder="1">
      <alignment vertical="center"/>
    </xf>
    <xf numFmtId="0" fontId="15" fillId="5" borderId="16" xfId="0" applyFont="1" applyFill="1" applyBorder="1" applyAlignment="1">
      <alignment horizontal="center" vertical="center" wrapText="1"/>
    </xf>
    <xf numFmtId="0" fontId="8" fillId="5" borderId="19" xfId="0" applyFont="1" applyFill="1" applyBorder="1">
      <alignment vertical="center"/>
    </xf>
    <xf numFmtId="0" fontId="14" fillId="0" borderId="15" xfId="0" applyFont="1" applyBorder="1">
      <alignment vertical="center"/>
    </xf>
    <xf numFmtId="0" fontId="14" fillId="0" borderId="17" xfId="0" applyFont="1" applyBorder="1">
      <alignment vertical="center"/>
    </xf>
    <xf numFmtId="10" fontId="14" fillId="0" borderId="20" xfId="0" applyNumberFormat="1" applyFont="1" applyBorder="1">
      <alignment vertical="center"/>
    </xf>
    <xf numFmtId="0" fontId="8" fillId="5" borderId="14" xfId="0" applyFont="1" applyFill="1" applyBorder="1">
      <alignment vertical="center"/>
    </xf>
    <xf numFmtId="0" fontId="2" fillId="6" borderId="1" xfId="0" applyFont="1" applyFill="1" applyBorder="1" applyAlignment="1" applyProtection="1">
      <alignment horizontal="left" vertical="center" wrapText="1"/>
    </xf>
    <xf numFmtId="0" fontId="3" fillId="6" borderId="2" xfId="0" applyFont="1" applyFill="1" applyBorder="1" applyAlignment="1" applyProtection="1">
      <alignment horizontal="left" vertical="center" wrapText="1"/>
    </xf>
    <xf numFmtId="2" fontId="3" fillId="6" borderId="5" xfId="0" applyNumberFormat="1" applyFont="1" applyFill="1" applyBorder="1" applyAlignment="1" applyProtection="1">
      <alignment horizontal="left" vertical="center" wrapText="1"/>
    </xf>
    <xf numFmtId="0" fontId="4" fillId="6" borderId="6" xfId="0" applyFont="1" applyFill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horizontal="left" vertical="center" wrapText="1"/>
    </xf>
    <xf numFmtId="0" fontId="3" fillId="2" borderId="10" xfId="0" applyFont="1" applyFill="1" applyBorder="1" applyAlignment="1" applyProtection="1">
      <alignment horizontal="left" vertical="center" wrapText="1"/>
    </xf>
    <xf numFmtId="2" fontId="3" fillId="2" borderId="9" xfId="0" applyNumberFormat="1" applyFont="1" applyFill="1" applyBorder="1" applyAlignment="1" applyProtection="1">
      <alignment horizontal="left" vertical="center" wrapText="1"/>
    </xf>
    <xf numFmtId="0" fontId="4" fillId="2" borderId="7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top" wrapText="1"/>
    </xf>
    <xf numFmtId="0" fontId="5" fillId="0" borderId="4" xfId="0" applyFont="1" applyBorder="1" applyAlignment="1" applyProtection="1">
      <alignment horizontal="left" vertical="top" wrapText="1"/>
    </xf>
    <xf numFmtId="2" fontId="2" fillId="0" borderId="3" xfId="0" applyNumberFormat="1" applyFont="1" applyBorder="1" applyAlignment="1" applyProtection="1">
      <alignment horizontal="left" vertical="top" shrinkToFit="1"/>
    </xf>
    <xf numFmtId="0" fontId="13" fillId="0" borderId="6" xfId="0" applyFont="1" applyBorder="1" applyProtection="1">
      <alignment vertical="center"/>
    </xf>
    <xf numFmtId="2" fontId="5" fillId="0" borderId="3" xfId="0" applyNumberFormat="1" applyFont="1" applyBorder="1" applyAlignment="1" applyProtection="1">
      <alignment horizontal="left" vertical="top" shrinkToFit="1"/>
    </xf>
    <xf numFmtId="2" fontId="2" fillId="0" borderId="3" xfId="0" applyNumberFormat="1" applyFont="1" applyFill="1" applyBorder="1" applyAlignment="1" applyProtection="1">
      <alignment horizontal="left" vertical="top" shrinkToFit="1"/>
    </xf>
    <xf numFmtId="0" fontId="11" fillId="0" borderId="6" xfId="0" applyFont="1" applyBorder="1" applyProtection="1">
      <alignment vertical="center"/>
    </xf>
    <xf numFmtId="0" fontId="5" fillId="0" borderId="15" xfId="0" applyFont="1" applyFill="1" applyBorder="1" applyAlignment="1" applyProtection="1">
      <alignment horizontal="left" vertical="top" wrapText="1"/>
    </xf>
    <xf numFmtId="2" fontId="2" fillId="0" borderId="6" xfId="0" applyNumberFormat="1" applyFont="1" applyBorder="1" applyAlignment="1" applyProtection="1">
      <alignment horizontal="left" vertical="top" shrinkToFit="1"/>
    </xf>
    <xf numFmtId="2" fontId="2" fillId="0" borderId="6" xfId="0" applyNumberFormat="1" applyFont="1" applyFill="1" applyBorder="1" applyAlignment="1" applyProtection="1">
      <alignment horizontal="left" vertical="top" shrinkToFit="1"/>
    </xf>
    <xf numFmtId="1" fontId="2" fillId="0" borderId="6" xfId="0" applyNumberFormat="1" applyFont="1" applyBorder="1" applyAlignment="1" applyProtection="1">
      <alignment horizontal="left" vertical="top" shrinkToFit="1"/>
    </xf>
    <xf numFmtId="0" fontId="5" fillId="0" borderId="6" xfId="0" applyFont="1" applyBorder="1" applyAlignment="1" applyProtection="1">
      <alignment horizontal="left" vertical="top" wrapText="1"/>
    </xf>
    <xf numFmtId="1" fontId="2" fillId="0" borderId="4" xfId="0" applyNumberFormat="1" applyFont="1" applyBorder="1" applyAlignment="1" applyProtection="1">
      <alignment horizontal="left" vertical="top" shrinkToFit="1"/>
    </xf>
    <xf numFmtId="0" fontId="13" fillId="0" borderId="6" xfId="0" applyFont="1" applyBorder="1" applyAlignment="1" applyProtection="1">
      <alignment vertical="center" wrapText="1"/>
    </xf>
    <xf numFmtId="0" fontId="5" fillId="0" borderId="25" xfId="0" applyFont="1" applyFill="1" applyBorder="1" applyAlignment="1" applyProtection="1">
      <alignment horizontal="left" vertical="top" wrapText="1"/>
    </xf>
    <xf numFmtId="0" fontId="5" fillId="0" borderId="26" xfId="0" applyFont="1" applyBorder="1" applyAlignment="1" applyProtection="1">
      <alignment horizontal="left" vertical="top" wrapText="1"/>
    </xf>
    <xf numFmtId="2" fontId="2" fillId="0" borderId="27" xfId="0" applyNumberFormat="1" applyFont="1" applyFill="1" applyBorder="1" applyAlignment="1" applyProtection="1">
      <alignment horizontal="left" vertical="top" shrinkToFit="1"/>
    </xf>
    <xf numFmtId="0" fontId="13" fillId="0" borderId="28" xfId="0" applyFont="1" applyBorder="1" applyProtection="1">
      <alignment vertical="center"/>
    </xf>
    <xf numFmtId="0" fontId="7" fillId="0" borderId="24" xfId="0" applyFont="1" applyFill="1" applyBorder="1" applyProtection="1">
      <alignment vertical="center"/>
    </xf>
    <xf numFmtId="0" fontId="13" fillId="0" borderId="24" xfId="0" applyFont="1" applyFill="1" applyBorder="1" applyProtection="1">
      <alignment vertical="center"/>
    </xf>
    <xf numFmtId="2" fontId="13" fillId="0" borderId="24" xfId="0" applyNumberFormat="1" applyFont="1" applyFill="1" applyBorder="1" applyProtection="1">
      <alignment vertical="center"/>
    </xf>
    <xf numFmtId="0" fontId="13" fillId="0" borderId="24" xfId="0" applyFont="1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1" fillId="2" borderId="8" xfId="0" applyFont="1" applyFill="1" applyBorder="1" applyAlignment="1" applyProtection="1">
      <alignment horizontal="left" vertical="center"/>
    </xf>
    <xf numFmtId="0" fontId="11" fillId="6" borderId="0" xfId="1" applyFont="1" applyFill="1" applyBorder="1" applyAlignment="1" applyProtection="1">
      <alignment horizontal="left" vertical="center"/>
    </xf>
    <xf numFmtId="0" fontId="19" fillId="8" borderId="6" xfId="3" applyBorder="1" applyAlignment="1" applyProtection="1">
      <alignment vertical="center"/>
      <protection locked="0"/>
    </xf>
    <xf numFmtId="0" fontId="19" fillId="8" borderId="28" xfId="3" applyBorder="1" applyAlignment="1" applyProtection="1">
      <alignment vertical="center"/>
      <protection locked="0"/>
    </xf>
    <xf numFmtId="0" fontId="14" fillId="0" borderId="0" xfId="0" applyFont="1">
      <alignment vertical="center"/>
    </xf>
    <xf numFmtId="0" fontId="11" fillId="4" borderId="0" xfId="2" applyFont="1" applyBorder="1" applyAlignment="1" applyProtection="1">
      <alignment vertical="center"/>
      <protection locked="0"/>
    </xf>
    <xf numFmtId="0" fontId="17" fillId="4" borderId="6" xfId="2" applyFont="1" applyBorder="1" applyAlignment="1" applyProtection="1">
      <alignment vertical="center"/>
      <protection locked="0"/>
    </xf>
    <xf numFmtId="0" fontId="8" fillId="12" borderId="13" xfId="0" applyFont="1" applyFill="1" applyBorder="1">
      <alignment vertical="center"/>
    </xf>
    <xf numFmtId="0" fontId="8" fillId="12" borderId="18" xfId="0" applyFont="1" applyFill="1" applyBorder="1">
      <alignment vertical="center"/>
    </xf>
    <xf numFmtId="10" fontId="16" fillId="12" borderId="21" xfId="1" applyNumberFormat="1" applyFont="1" applyFill="1" applyBorder="1" applyAlignment="1">
      <alignment vertical="center"/>
    </xf>
    <xf numFmtId="0" fontId="11" fillId="12" borderId="0" xfId="2" applyFont="1" applyFill="1" applyBorder="1" applyAlignment="1" applyProtection="1">
      <alignment vertical="center"/>
      <protection locked="0"/>
    </xf>
    <xf numFmtId="0" fontId="11" fillId="10" borderId="31" xfId="1" applyFont="1" applyFill="1" applyBorder="1" applyAlignment="1" applyProtection="1">
      <alignment vertical="top"/>
    </xf>
    <xf numFmtId="0" fontId="11" fillId="10" borderId="0" xfId="1" applyFont="1" applyFill="1" applyAlignment="1" applyProtection="1">
      <alignment vertical="top"/>
    </xf>
    <xf numFmtId="0" fontId="11" fillId="2" borderId="0" xfId="1" applyFont="1" applyFill="1" applyAlignment="1" applyProtection="1">
      <alignment vertical="top"/>
    </xf>
    <xf numFmtId="0" fontId="20" fillId="10" borderId="0" xfId="1" applyFont="1" applyFill="1" applyAlignment="1" applyProtection="1">
      <alignment vertical="top"/>
    </xf>
    <xf numFmtId="0" fontId="11" fillId="6" borderId="0" xfId="1" applyFont="1" applyFill="1" applyBorder="1" applyAlignment="1" applyProtection="1">
      <alignment vertical="top"/>
    </xf>
    <xf numFmtId="0" fontId="13" fillId="10" borderId="0" xfId="0" applyFont="1" applyFill="1" applyProtection="1">
      <alignment vertical="center"/>
    </xf>
    <xf numFmtId="0" fontId="11" fillId="10" borderId="0" xfId="1" applyFont="1" applyFill="1" applyAlignment="1" applyProtection="1">
      <alignment horizontal="center" vertical="top"/>
    </xf>
    <xf numFmtId="0" fontId="11" fillId="11" borderId="0" xfId="1" applyFont="1" applyFill="1" applyAlignment="1" applyProtection="1">
      <alignment vertical="top"/>
    </xf>
    <xf numFmtId="0" fontId="11" fillId="12" borderId="0" xfId="1" applyFont="1" applyFill="1" applyAlignment="1" applyProtection="1">
      <alignment vertical="top"/>
    </xf>
    <xf numFmtId="0" fontId="20" fillId="12" borderId="0" xfId="1" applyFont="1" applyFill="1" applyAlignment="1" applyProtection="1">
      <alignment vertical="top"/>
    </xf>
    <xf numFmtId="0" fontId="4" fillId="9" borderId="32" xfId="4" applyFont="1" applyBorder="1" applyAlignment="1" applyProtection="1">
      <alignment horizontal="center" vertical="center" wrapText="1"/>
    </xf>
    <xf numFmtId="0" fontId="4" fillId="9" borderId="0" xfId="4" applyFont="1" applyBorder="1" applyAlignment="1" applyProtection="1">
      <alignment horizontal="center" vertical="center" wrapText="1"/>
    </xf>
  </cellXfs>
  <cellStyles count="5">
    <cellStyle name="Goed" xfId="1" builtinId="26"/>
    <cellStyle name="Invoer" xfId="2" builtinId="20"/>
    <cellStyle name="Neutraal" xfId="3" builtinId="28"/>
    <cellStyle name="Notitie" xfId="4" builtinId="10"/>
    <cellStyle name="Standaard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4B084"/>
      <color rgb="FFC30D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</xdr:colOff>
      <xdr:row>3</xdr:row>
      <xdr:rowOff>100965</xdr:rowOff>
    </xdr:from>
    <xdr:to>
      <xdr:col>2</xdr:col>
      <xdr:colOff>567690</xdr:colOff>
      <xdr:row>3</xdr:row>
      <xdr:rowOff>100965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B1DD1069-7B6A-8A96-9F29-E0E7A7179AAD}"/>
            </a:ext>
          </a:extLst>
        </xdr:cNvPr>
        <xdr:cNvCxnSpPr/>
      </xdr:nvCxnSpPr>
      <xdr:spPr>
        <a:xfrm>
          <a:off x="1272540" y="1034415"/>
          <a:ext cx="514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8</xdr:row>
      <xdr:rowOff>97155</xdr:rowOff>
    </xdr:from>
    <xdr:to>
      <xdr:col>3</xdr:col>
      <xdr:colOff>567690</xdr:colOff>
      <xdr:row>8</xdr:row>
      <xdr:rowOff>97155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BBB69AA2-56A7-4FF0-8F91-0F89521E075F}"/>
            </a:ext>
          </a:extLst>
        </xdr:cNvPr>
        <xdr:cNvCxnSpPr/>
      </xdr:nvCxnSpPr>
      <xdr:spPr>
        <a:xfrm>
          <a:off x="1885950" y="2030730"/>
          <a:ext cx="51054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12</xdr:row>
      <xdr:rowOff>97155</xdr:rowOff>
    </xdr:from>
    <xdr:to>
      <xdr:col>4</xdr:col>
      <xdr:colOff>567690</xdr:colOff>
      <xdr:row>12</xdr:row>
      <xdr:rowOff>97155</xdr:rowOff>
    </xdr:to>
    <xdr:cxnSp macro="">
      <xdr:nvCxnSpPr>
        <xdr:cNvPr id="7" name="Rechte verbindingslijn met pijl 6">
          <a:extLst>
            <a:ext uri="{FF2B5EF4-FFF2-40B4-BE49-F238E27FC236}">
              <a16:creationId xmlns:a16="http://schemas.microsoft.com/office/drawing/2014/main" id="{B98B4A23-1625-47B0-A1DE-92501B0FB9FA}"/>
            </a:ext>
          </a:extLst>
        </xdr:cNvPr>
        <xdr:cNvCxnSpPr/>
      </xdr:nvCxnSpPr>
      <xdr:spPr>
        <a:xfrm>
          <a:off x="1882140" y="2026920"/>
          <a:ext cx="514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16</xdr:row>
      <xdr:rowOff>97155</xdr:rowOff>
    </xdr:from>
    <xdr:to>
      <xdr:col>3</xdr:col>
      <xdr:colOff>567690</xdr:colOff>
      <xdr:row>16</xdr:row>
      <xdr:rowOff>97155</xdr:rowOff>
    </xdr:to>
    <xdr:cxnSp macro="">
      <xdr:nvCxnSpPr>
        <xdr:cNvPr id="9" name="Rechte verbindingslijn met pijl 8">
          <a:extLst>
            <a:ext uri="{FF2B5EF4-FFF2-40B4-BE49-F238E27FC236}">
              <a16:creationId xmlns:a16="http://schemas.microsoft.com/office/drawing/2014/main" id="{D4B503E9-891A-49A7-B1D3-CBAB206FBE39}"/>
            </a:ext>
          </a:extLst>
        </xdr:cNvPr>
        <xdr:cNvCxnSpPr/>
      </xdr:nvCxnSpPr>
      <xdr:spPr>
        <a:xfrm>
          <a:off x="2491740" y="2827020"/>
          <a:ext cx="514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673DC-E9DF-4A4A-BB09-A79F9F737F4E}">
  <dimension ref="A1:L25"/>
  <sheetViews>
    <sheetView workbookViewId="0">
      <selection sqref="A1:L1"/>
    </sheetView>
  </sheetViews>
  <sheetFormatPr defaultRowHeight="14.4"/>
  <cols>
    <col min="12" max="12" width="8.88671875" customWidth="1"/>
  </cols>
  <sheetData>
    <row r="1" spans="1:12" ht="42" customHeight="1">
      <c r="A1" s="68" t="s">
        <v>113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5.6">
      <c r="A2" s="58" t="s">
        <v>114</v>
      </c>
      <c r="B2" s="58"/>
      <c r="C2" s="58"/>
      <c r="D2" s="58"/>
      <c r="E2" s="58"/>
      <c r="F2" s="58"/>
      <c r="G2" s="58"/>
      <c r="H2" s="58"/>
      <c r="I2" s="58"/>
      <c r="J2" s="59"/>
      <c r="K2" s="59"/>
      <c r="L2" s="59"/>
    </row>
    <row r="3" spans="1:12" ht="15.6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5.6">
      <c r="A4" s="47" t="s">
        <v>119</v>
      </c>
      <c r="B4" s="60"/>
      <c r="C4" s="59"/>
      <c r="D4" s="61" t="s">
        <v>116</v>
      </c>
      <c r="E4" s="59" t="s">
        <v>115</v>
      </c>
      <c r="F4" s="48" t="s">
        <v>1</v>
      </c>
      <c r="G4" s="62"/>
      <c r="H4" s="63"/>
      <c r="I4" s="63"/>
      <c r="J4" s="63"/>
      <c r="K4" s="59"/>
      <c r="L4" s="59"/>
    </row>
    <row r="5" spans="1:12" ht="15.6">
      <c r="A5" s="59" t="s">
        <v>117</v>
      </c>
      <c r="B5" s="59"/>
      <c r="C5" s="59"/>
      <c r="D5" s="59"/>
      <c r="E5" s="59"/>
      <c r="F5" s="59"/>
      <c r="G5" s="64"/>
      <c r="H5" s="59"/>
      <c r="I5" s="59"/>
      <c r="J5" s="59"/>
      <c r="K5" s="59"/>
      <c r="L5" s="59"/>
    </row>
    <row r="6" spans="1:12" ht="15.6">
      <c r="A6" s="59" t="s">
        <v>118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2" ht="15.6">
      <c r="A7" s="63" t="s">
        <v>127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2" ht="15.6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2" ht="15.6">
      <c r="A9" s="65" t="s">
        <v>120</v>
      </c>
      <c r="B9" s="65"/>
      <c r="C9" s="65"/>
      <c r="D9" s="59"/>
      <c r="E9" s="61" t="s">
        <v>116</v>
      </c>
      <c r="F9" s="52" t="s">
        <v>122</v>
      </c>
      <c r="G9" s="59"/>
      <c r="H9" s="59"/>
      <c r="I9" s="59"/>
      <c r="J9" s="59"/>
      <c r="K9" s="59"/>
      <c r="L9" s="59"/>
    </row>
    <row r="10" spans="1:12" ht="15.6">
      <c r="A10" s="59" t="s">
        <v>126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2" ht="15.6">
      <c r="A11" s="63" t="s">
        <v>128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2" ht="15.6">
      <c r="A12" s="63"/>
      <c r="B12" s="63"/>
      <c r="C12" s="63"/>
      <c r="D12" s="63"/>
      <c r="E12" s="59"/>
      <c r="F12" s="59"/>
      <c r="G12" s="59"/>
      <c r="H12" s="59"/>
      <c r="I12" s="59"/>
      <c r="J12" s="59"/>
      <c r="K12" s="59"/>
      <c r="L12" s="59"/>
    </row>
    <row r="13" spans="1:12" ht="15.6">
      <c r="A13" s="65" t="s">
        <v>121</v>
      </c>
      <c r="B13" s="65"/>
      <c r="C13" s="65"/>
      <c r="D13" s="65"/>
      <c r="E13" s="59"/>
      <c r="F13" s="61" t="s">
        <v>116</v>
      </c>
      <c r="G13" s="52" t="s">
        <v>122</v>
      </c>
      <c r="H13" s="59"/>
      <c r="I13" s="59"/>
      <c r="J13" s="59"/>
      <c r="K13" s="59"/>
      <c r="L13" s="59"/>
    </row>
    <row r="14" spans="1:12" ht="15.6">
      <c r="A14" s="59" t="s">
        <v>129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</row>
    <row r="15" spans="1:12" ht="15.6">
      <c r="A15" s="63" t="s">
        <v>130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</row>
    <row r="16" spans="1:12" ht="15.6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</row>
    <row r="17" spans="1:12" ht="15.6">
      <c r="A17" s="66" t="s">
        <v>124</v>
      </c>
      <c r="B17" s="66"/>
      <c r="C17" s="66"/>
      <c r="D17" s="59"/>
      <c r="E17" s="67" t="s">
        <v>125</v>
      </c>
      <c r="F17" s="57"/>
      <c r="G17" s="66"/>
      <c r="H17" s="66"/>
      <c r="I17" s="59"/>
      <c r="J17" s="59"/>
      <c r="K17" s="59"/>
      <c r="L17" s="59"/>
    </row>
    <row r="18" spans="1:12" ht="15.6">
      <c r="A18" s="59"/>
      <c r="B18" s="59"/>
      <c r="C18" s="59"/>
      <c r="D18" s="59"/>
      <c r="E18" s="59" t="s">
        <v>131</v>
      </c>
      <c r="F18" s="59"/>
      <c r="G18" s="59"/>
      <c r="H18" s="59"/>
      <c r="I18" s="59"/>
      <c r="J18" s="59"/>
      <c r="K18" s="59"/>
      <c r="L18" s="59"/>
    </row>
    <row r="19" spans="1:12" ht="15.6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</row>
    <row r="25" spans="1:12">
      <c r="A25" s="3"/>
      <c r="B25" s="3"/>
      <c r="C25" s="3"/>
      <c r="D25" s="3"/>
      <c r="E25" s="3"/>
      <c r="F25" s="3"/>
      <c r="G25" s="3"/>
      <c r="H25" s="3"/>
      <c r="I25" s="3"/>
    </row>
  </sheetData>
  <mergeCells count="1">
    <mergeCell ref="A1:L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2"/>
  <sheetViews>
    <sheetView tabSelected="1" zoomScale="85" zoomScaleNormal="85" workbookViewId="0">
      <pane ySplit="1" topLeftCell="A2" activePane="bottomLeft" state="frozen"/>
      <selection pane="bottomLeft" activeCell="I12" sqref="I12"/>
    </sheetView>
  </sheetViews>
  <sheetFormatPr defaultColWidth="70.44140625" defaultRowHeight="14.4"/>
  <cols>
    <col min="1" max="1" width="60" customWidth="1"/>
    <col min="2" max="2" width="23.88671875" customWidth="1"/>
    <col min="3" max="3" width="13.109375" style="2" bestFit="1" customWidth="1"/>
    <col min="4" max="4" width="25.44140625" customWidth="1"/>
    <col min="5" max="5" width="31.77734375" style="46" customWidth="1"/>
    <col min="6" max="6" width="13.21875" bestFit="1" customWidth="1"/>
    <col min="7" max="7" width="9.6640625" customWidth="1"/>
    <col min="8" max="8" width="44.88671875" bestFit="1" customWidth="1"/>
    <col min="9" max="9" width="25.6640625" customWidth="1"/>
    <col min="10" max="10" width="27" customWidth="1"/>
  </cols>
  <sheetData>
    <row r="1" spans="1:10" ht="31.2">
      <c r="A1" s="16"/>
      <c r="B1" s="17" t="s">
        <v>66</v>
      </c>
      <c r="C1" s="18" t="s">
        <v>27</v>
      </c>
      <c r="D1" s="19" t="s">
        <v>0</v>
      </c>
      <c r="E1" s="19" t="s">
        <v>1</v>
      </c>
      <c r="F1" s="4" t="s">
        <v>2</v>
      </c>
      <c r="G1" s="1"/>
      <c r="H1" s="15" t="s">
        <v>59</v>
      </c>
      <c r="I1" s="10" t="s">
        <v>34</v>
      </c>
      <c r="J1" s="11" t="s">
        <v>35</v>
      </c>
    </row>
    <row r="2" spans="1:10" ht="18">
      <c r="A2" s="20" t="s">
        <v>36</v>
      </c>
      <c r="B2" s="21"/>
      <c r="C2" s="22"/>
      <c r="D2" s="23"/>
      <c r="E2" s="23"/>
      <c r="F2" s="6"/>
      <c r="G2" s="1"/>
      <c r="H2" s="12" t="s">
        <v>58</v>
      </c>
      <c r="I2" s="13">
        <f>F50</f>
        <v>0</v>
      </c>
      <c r="J2" s="14" t="e">
        <f>I2/(I9+I8)</f>
        <v>#DIV/0!</v>
      </c>
    </row>
    <row r="3" spans="1:10" ht="18">
      <c r="A3" s="24" t="s">
        <v>28</v>
      </c>
      <c r="B3" s="25" t="s">
        <v>64</v>
      </c>
      <c r="C3" s="26">
        <v>0.52</v>
      </c>
      <c r="D3" s="27" t="s">
        <v>3</v>
      </c>
      <c r="E3" s="49"/>
      <c r="F3" s="7">
        <f>SUM(E3*C3)</f>
        <v>0</v>
      </c>
      <c r="H3" s="12" t="s">
        <v>60</v>
      </c>
      <c r="I3" s="13">
        <f>I8</f>
        <v>0</v>
      </c>
      <c r="J3" s="14" t="e">
        <f>I3/(I9+I8)</f>
        <v>#DIV/0!</v>
      </c>
    </row>
    <row r="4" spans="1:10" ht="18">
      <c r="A4" s="24" t="s">
        <v>4</v>
      </c>
      <c r="B4" s="25" t="s">
        <v>65</v>
      </c>
      <c r="C4" s="26">
        <v>0.39</v>
      </c>
      <c r="D4" s="27" t="s">
        <v>3</v>
      </c>
      <c r="E4" s="49"/>
      <c r="F4" s="7">
        <f>SUM(E4*C4)</f>
        <v>0</v>
      </c>
      <c r="H4" s="12"/>
      <c r="I4" s="13"/>
      <c r="J4" s="14"/>
    </row>
    <row r="5" spans="1:10" ht="18.600000000000001" thickBot="1">
      <c r="A5" s="24" t="s">
        <v>37</v>
      </c>
      <c r="B5" s="25" t="s">
        <v>67</v>
      </c>
      <c r="C5" s="26">
        <v>1</v>
      </c>
      <c r="D5" s="27" t="s">
        <v>3</v>
      </c>
      <c r="E5" s="49"/>
      <c r="F5" s="7">
        <f t="shared" ref="F5:F49" si="0">SUM(E5*C5)</f>
        <v>0</v>
      </c>
      <c r="H5" s="54" t="s">
        <v>123</v>
      </c>
      <c r="I5" s="55"/>
      <c r="J5" s="56" t="e">
        <f>SUM(J2:J3)</f>
        <v>#DIV/0!</v>
      </c>
    </row>
    <row r="6" spans="1:10" ht="15.6">
      <c r="A6" s="24" t="s">
        <v>48</v>
      </c>
      <c r="B6" s="25" t="s">
        <v>68</v>
      </c>
      <c r="C6" s="26">
        <v>1.29</v>
      </c>
      <c r="D6" s="27" t="s">
        <v>3</v>
      </c>
      <c r="E6" s="49"/>
      <c r="F6" s="7">
        <f t="shared" si="0"/>
        <v>0</v>
      </c>
    </row>
    <row r="7" spans="1:10" ht="15.6">
      <c r="A7" s="24" t="s">
        <v>49</v>
      </c>
      <c r="B7" s="25" t="s">
        <v>69</v>
      </c>
      <c r="C7" s="28">
        <v>0.03</v>
      </c>
      <c r="D7" s="27" t="s">
        <v>3</v>
      </c>
      <c r="E7" s="49"/>
      <c r="F7" s="7">
        <f t="shared" si="0"/>
        <v>0</v>
      </c>
    </row>
    <row r="8" spans="1:10" ht="18">
      <c r="A8" s="24" t="s">
        <v>41</v>
      </c>
      <c r="B8" s="25" t="s">
        <v>70</v>
      </c>
      <c r="C8" s="29">
        <v>1</v>
      </c>
      <c r="D8" s="27" t="s">
        <v>3</v>
      </c>
      <c r="E8" s="49"/>
      <c r="F8" s="7">
        <f t="shared" si="0"/>
        <v>0</v>
      </c>
      <c r="H8" s="5" t="s">
        <v>112</v>
      </c>
      <c r="I8" s="53"/>
      <c r="J8" s="51" t="s">
        <v>3</v>
      </c>
    </row>
    <row r="9" spans="1:10" ht="18">
      <c r="A9" s="24" t="s">
        <v>5</v>
      </c>
      <c r="B9" s="25" t="s">
        <v>71</v>
      </c>
      <c r="C9" s="26">
        <v>0.32</v>
      </c>
      <c r="D9" s="27" t="s">
        <v>3</v>
      </c>
      <c r="E9" s="49"/>
      <c r="F9" s="7">
        <f t="shared" si="0"/>
        <v>0</v>
      </c>
      <c r="H9" s="5" t="s">
        <v>111</v>
      </c>
      <c r="I9" s="53"/>
      <c r="J9" s="51" t="s">
        <v>3</v>
      </c>
    </row>
    <row r="10" spans="1:10" ht="15.6">
      <c r="A10" s="24" t="s">
        <v>50</v>
      </c>
      <c r="B10" s="25" t="s">
        <v>72</v>
      </c>
      <c r="C10" s="28">
        <v>0.2</v>
      </c>
      <c r="D10" s="30" t="s">
        <v>3</v>
      </c>
      <c r="E10" s="49"/>
      <c r="F10" s="7">
        <f t="shared" si="0"/>
        <v>0</v>
      </c>
    </row>
    <row r="11" spans="1:10" ht="15.6">
      <c r="A11" s="24" t="s">
        <v>51</v>
      </c>
      <c r="B11" s="25" t="s">
        <v>73</v>
      </c>
      <c r="C11" s="26">
        <v>0.04</v>
      </c>
      <c r="D11" s="27" t="s">
        <v>3</v>
      </c>
      <c r="E11" s="49"/>
      <c r="F11" s="7">
        <f>SUM(E11*C11)</f>
        <v>0</v>
      </c>
    </row>
    <row r="12" spans="1:10" ht="15.6">
      <c r="A12" s="31" t="s">
        <v>52</v>
      </c>
      <c r="B12" s="25" t="s">
        <v>74</v>
      </c>
      <c r="C12" s="32">
        <v>5</v>
      </c>
      <c r="D12" s="27" t="s">
        <v>7</v>
      </c>
      <c r="E12" s="49"/>
      <c r="F12" s="7">
        <f t="shared" si="0"/>
        <v>0</v>
      </c>
    </row>
    <row r="13" spans="1:10" ht="15.6">
      <c r="A13" s="31" t="s">
        <v>6</v>
      </c>
      <c r="B13" s="25" t="s">
        <v>76</v>
      </c>
      <c r="C13" s="32">
        <v>5</v>
      </c>
      <c r="D13" s="27" t="s">
        <v>7</v>
      </c>
      <c r="E13" s="49"/>
      <c r="F13" s="7">
        <f t="shared" si="0"/>
        <v>0</v>
      </c>
    </row>
    <row r="14" spans="1:10" ht="15.6">
      <c r="A14" s="31" t="s">
        <v>8</v>
      </c>
      <c r="B14" s="25" t="s">
        <v>77</v>
      </c>
      <c r="C14" s="33">
        <v>5</v>
      </c>
      <c r="D14" s="27" t="s">
        <v>7</v>
      </c>
      <c r="E14" s="49"/>
      <c r="F14" s="7">
        <f t="shared" si="0"/>
        <v>0</v>
      </c>
    </row>
    <row r="15" spans="1:10" ht="15.6">
      <c r="A15" s="31" t="s">
        <v>45</v>
      </c>
      <c r="B15" s="34" t="s">
        <v>78</v>
      </c>
      <c r="C15" s="33">
        <v>1</v>
      </c>
      <c r="D15" s="27" t="s">
        <v>3</v>
      </c>
      <c r="E15" s="49"/>
      <c r="F15" s="7">
        <f t="shared" si="0"/>
        <v>0</v>
      </c>
    </row>
    <row r="16" spans="1:10" ht="15.6">
      <c r="A16" s="31" t="s">
        <v>46</v>
      </c>
      <c r="B16" s="35" t="s">
        <v>79</v>
      </c>
      <c r="C16" s="33">
        <v>2.5</v>
      </c>
      <c r="D16" s="27" t="s">
        <v>7</v>
      </c>
      <c r="E16" s="49"/>
      <c r="F16" s="7">
        <f t="shared" si="0"/>
        <v>0</v>
      </c>
    </row>
    <row r="17" spans="1:6" ht="15.6">
      <c r="A17" s="24" t="s">
        <v>38</v>
      </c>
      <c r="B17" s="25" t="s">
        <v>75</v>
      </c>
      <c r="C17" s="29">
        <v>1</v>
      </c>
      <c r="D17" s="27" t="s">
        <v>3</v>
      </c>
      <c r="E17" s="49"/>
      <c r="F17" s="7">
        <f t="shared" si="0"/>
        <v>0</v>
      </c>
    </row>
    <row r="18" spans="1:6" ht="15.6">
      <c r="A18" s="24" t="s">
        <v>9</v>
      </c>
      <c r="B18" s="36" t="s">
        <v>88</v>
      </c>
      <c r="C18" s="26">
        <v>0.24</v>
      </c>
      <c r="D18" s="27" t="s">
        <v>3</v>
      </c>
      <c r="E18" s="49"/>
      <c r="F18" s="7">
        <f t="shared" si="0"/>
        <v>0</v>
      </c>
    </row>
    <row r="19" spans="1:6" ht="15.6">
      <c r="A19" s="24" t="s">
        <v>10</v>
      </c>
      <c r="B19" s="36" t="s">
        <v>89</v>
      </c>
      <c r="C19" s="26">
        <v>1.82</v>
      </c>
      <c r="D19" s="27" t="s">
        <v>3</v>
      </c>
      <c r="E19" s="49"/>
      <c r="F19" s="7">
        <f t="shared" si="0"/>
        <v>0</v>
      </c>
    </row>
    <row r="20" spans="1:6" ht="15.6">
      <c r="A20" s="24" t="s">
        <v>11</v>
      </c>
      <c r="B20" s="36" t="s">
        <v>90</v>
      </c>
      <c r="C20" s="26">
        <v>1.6</v>
      </c>
      <c r="D20" s="27" t="s">
        <v>3</v>
      </c>
      <c r="E20" s="49"/>
      <c r="F20" s="7">
        <f t="shared" si="0"/>
        <v>0</v>
      </c>
    </row>
    <row r="21" spans="1:6" ht="15.6">
      <c r="A21" s="30" t="s">
        <v>39</v>
      </c>
      <c r="B21" s="36" t="s">
        <v>91</v>
      </c>
      <c r="C21" s="29">
        <v>1.86</v>
      </c>
      <c r="D21" s="27" t="s">
        <v>3</v>
      </c>
      <c r="E21" s="49"/>
      <c r="F21" s="7">
        <f t="shared" si="0"/>
        <v>0</v>
      </c>
    </row>
    <row r="22" spans="1:6" ht="15.6">
      <c r="A22" s="24" t="s">
        <v>12</v>
      </c>
      <c r="B22" s="36" t="s">
        <v>92</v>
      </c>
      <c r="C22" s="26">
        <v>1.58</v>
      </c>
      <c r="D22" s="27" t="s">
        <v>3</v>
      </c>
      <c r="E22" s="49"/>
      <c r="F22" s="7">
        <f t="shared" si="0"/>
        <v>0</v>
      </c>
    </row>
    <row r="23" spans="1:6" ht="15.6">
      <c r="A23" s="31" t="s">
        <v>13</v>
      </c>
      <c r="B23" s="36" t="s">
        <v>93</v>
      </c>
      <c r="C23" s="33">
        <v>1.82</v>
      </c>
      <c r="D23" s="27" t="s">
        <v>3</v>
      </c>
      <c r="E23" s="49"/>
      <c r="F23" s="7">
        <f t="shared" si="0"/>
        <v>0</v>
      </c>
    </row>
    <row r="24" spans="1:6" ht="15.6">
      <c r="A24" s="31" t="s">
        <v>14</v>
      </c>
      <c r="B24" s="34" t="s">
        <v>80</v>
      </c>
      <c r="C24" s="32">
        <v>5</v>
      </c>
      <c r="D24" s="27" t="s">
        <v>7</v>
      </c>
      <c r="E24" s="49"/>
      <c r="F24" s="7">
        <f t="shared" si="0"/>
        <v>0</v>
      </c>
    </row>
    <row r="25" spans="1:6" ht="15.6">
      <c r="A25" s="31" t="s">
        <v>47</v>
      </c>
      <c r="B25" s="34" t="s">
        <v>81</v>
      </c>
      <c r="C25" s="32">
        <v>5</v>
      </c>
      <c r="D25" s="27" t="s">
        <v>15</v>
      </c>
      <c r="E25" s="49"/>
      <c r="F25" s="7">
        <f t="shared" si="0"/>
        <v>0</v>
      </c>
    </row>
    <row r="26" spans="1:6" ht="15.6">
      <c r="A26" s="31" t="s">
        <v>16</v>
      </c>
      <c r="B26" s="34" t="s">
        <v>82</v>
      </c>
      <c r="C26" s="32">
        <v>5</v>
      </c>
      <c r="D26" s="27" t="s">
        <v>7</v>
      </c>
      <c r="E26" s="49"/>
      <c r="F26" s="7">
        <f t="shared" si="0"/>
        <v>0</v>
      </c>
    </row>
    <row r="27" spans="1:6" ht="15.6">
      <c r="A27" s="31" t="s">
        <v>40</v>
      </c>
      <c r="B27" s="34" t="s">
        <v>83</v>
      </c>
      <c r="C27" s="32">
        <v>5</v>
      </c>
      <c r="D27" s="27" t="s">
        <v>7</v>
      </c>
      <c r="E27" s="49"/>
      <c r="F27" s="7">
        <f t="shared" si="0"/>
        <v>0</v>
      </c>
    </row>
    <row r="28" spans="1:6" ht="15.6">
      <c r="A28" s="31" t="s">
        <v>53</v>
      </c>
      <c r="B28" s="34" t="s">
        <v>84</v>
      </c>
      <c r="C28" s="32">
        <v>5</v>
      </c>
      <c r="D28" s="27" t="s">
        <v>3</v>
      </c>
      <c r="E28" s="49"/>
      <c r="F28" s="7">
        <f t="shared" si="0"/>
        <v>0</v>
      </c>
    </row>
    <row r="29" spans="1:6" ht="15.6">
      <c r="A29" s="31" t="s">
        <v>17</v>
      </c>
      <c r="B29" s="34" t="s">
        <v>63</v>
      </c>
      <c r="C29" s="32">
        <v>2.5</v>
      </c>
      <c r="D29" s="27" t="s">
        <v>3</v>
      </c>
      <c r="E29" s="49"/>
      <c r="F29" s="7">
        <f t="shared" si="0"/>
        <v>0</v>
      </c>
    </row>
    <row r="30" spans="1:6" ht="15.6">
      <c r="A30" s="31" t="s">
        <v>18</v>
      </c>
      <c r="B30" s="34" t="s">
        <v>85</v>
      </c>
      <c r="C30" s="32">
        <v>2.5</v>
      </c>
      <c r="D30" s="27" t="s">
        <v>3</v>
      </c>
      <c r="E30" s="49"/>
      <c r="F30" s="7">
        <f t="shared" si="0"/>
        <v>0</v>
      </c>
    </row>
    <row r="31" spans="1:6" ht="15.6">
      <c r="A31" s="31" t="s">
        <v>19</v>
      </c>
      <c r="B31" s="34" t="s">
        <v>86</v>
      </c>
      <c r="C31" s="32">
        <v>2.5</v>
      </c>
      <c r="D31" s="27" t="s">
        <v>3</v>
      </c>
      <c r="E31" s="49"/>
      <c r="F31" s="7">
        <f t="shared" si="0"/>
        <v>0</v>
      </c>
    </row>
    <row r="32" spans="1:6" ht="15.6">
      <c r="A32" s="31" t="s">
        <v>20</v>
      </c>
      <c r="B32" s="34" t="s">
        <v>87</v>
      </c>
      <c r="C32" s="32">
        <v>2.5</v>
      </c>
      <c r="D32" s="27" t="s">
        <v>3</v>
      </c>
      <c r="E32" s="49"/>
      <c r="F32" s="7">
        <f t="shared" si="0"/>
        <v>0</v>
      </c>
    </row>
    <row r="33" spans="1:6" ht="15.6">
      <c r="A33" s="24" t="s">
        <v>54</v>
      </c>
      <c r="B33" s="36" t="s">
        <v>94</v>
      </c>
      <c r="C33" s="26">
        <v>3.21</v>
      </c>
      <c r="D33" s="37" t="s">
        <v>62</v>
      </c>
      <c r="E33" s="49"/>
      <c r="F33" s="7">
        <f t="shared" si="0"/>
        <v>0</v>
      </c>
    </row>
    <row r="34" spans="1:6" ht="15.6">
      <c r="A34" s="24" t="s">
        <v>44</v>
      </c>
      <c r="B34" s="36" t="s">
        <v>95</v>
      </c>
      <c r="C34" s="29">
        <v>1</v>
      </c>
      <c r="D34" s="27" t="s">
        <v>3</v>
      </c>
      <c r="E34" s="49"/>
      <c r="F34" s="7">
        <f t="shared" si="0"/>
        <v>0</v>
      </c>
    </row>
    <row r="35" spans="1:6" ht="15.6">
      <c r="A35" s="24" t="s">
        <v>21</v>
      </c>
      <c r="B35" s="36" t="s">
        <v>96</v>
      </c>
      <c r="C35" s="29">
        <v>0.5</v>
      </c>
      <c r="D35" s="27"/>
      <c r="E35" s="49"/>
      <c r="F35" s="7">
        <f t="shared" si="0"/>
        <v>0</v>
      </c>
    </row>
    <row r="36" spans="1:6" ht="15.6">
      <c r="A36" s="24" t="s">
        <v>55</v>
      </c>
      <c r="B36" s="36" t="s">
        <v>97</v>
      </c>
      <c r="C36" s="26">
        <v>0.75</v>
      </c>
      <c r="D36" s="27" t="s">
        <v>3</v>
      </c>
      <c r="E36" s="49"/>
      <c r="F36" s="7">
        <f t="shared" si="0"/>
        <v>0</v>
      </c>
    </row>
    <row r="37" spans="1:6" ht="15.6">
      <c r="A37" s="24" t="s">
        <v>29</v>
      </c>
      <c r="B37" s="36" t="s">
        <v>98</v>
      </c>
      <c r="C37" s="29">
        <v>0.03</v>
      </c>
      <c r="D37" s="27"/>
      <c r="E37" s="49"/>
      <c r="F37" s="7">
        <f t="shared" si="0"/>
        <v>0</v>
      </c>
    </row>
    <row r="38" spans="1:6" ht="15.6">
      <c r="A38" s="24" t="s">
        <v>22</v>
      </c>
      <c r="B38" s="36" t="s">
        <v>99</v>
      </c>
      <c r="C38" s="29">
        <v>1</v>
      </c>
      <c r="D38" s="27"/>
      <c r="E38" s="49"/>
      <c r="F38" s="7">
        <f t="shared" si="0"/>
        <v>0</v>
      </c>
    </row>
    <row r="39" spans="1:6" ht="15.6">
      <c r="A39" s="24" t="s">
        <v>23</v>
      </c>
      <c r="B39" s="36" t="s">
        <v>100</v>
      </c>
      <c r="C39" s="29">
        <v>1</v>
      </c>
      <c r="D39" s="27"/>
      <c r="E39" s="49"/>
      <c r="F39" s="7">
        <f t="shared" si="0"/>
        <v>0</v>
      </c>
    </row>
    <row r="40" spans="1:6" ht="15.6">
      <c r="A40" s="31" t="s">
        <v>56</v>
      </c>
      <c r="B40" s="36" t="s">
        <v>101</v>
      </c>
      <c r="C40" s="33">
        <v>1</v>
      </c>
      <c r="D40" s="27"/>
      <c r="E40" s="49"/>
      <c r="F40" s="7">
        <f t="shared" si="0"/>
        <v>0</v>
      </c>
    </row>
    <row r="41" spans="1:6" ht="15.6">
      <c r="A41" s="31" t="s">
        <v>24</v>
      </c>
      <c r="B41" s="36" t="s">
        <v>102</v>
      </c>
      <c r="C41" s="33">
        <v>1</v>
      </c>
      <c r="D41" s="27" t="s">
        <v>57</v>
      </c>
      <c r="E41" s="49"/>
      <c r="F41" s="7">
        <f t="shared" si="0"/>
        <v>0</v>
      </c>
    </row>
    <row r="42" spans="1:6" ht="15.6">
      <c r="A42" s="31" t="s">
        <v>25</v>
      </c>
      <c r="B42" s="36" t="s">
        <v>103</v>
      </c>
      <c r="C42" s="33">
        <v>1</v>
      </c>
      <c r="D42" s="27" t="s">
        <v>57</v>
      </c>
      <c r="E42" s="49"/>
      <c r="F42" s="7">
        <f t="shared" si="0"/>
        <v>0</v>
      </c>
    </row>
    <row r="43" spans="1:6" ht="15.6">
      <c r="A43" s="24" t="s">
        <v>30</v>
      </c>
      <c r="B43" s="36" t="s">
        <v>104</v>
      </c>
      <c r="C43" s="29">
        <v>0.05</v>
      </c>
      <c r="D43" s="27" t="s">
        <v>57</v>
      </c>
      <c r="E43" s="49"/>
      <c r="F43" s="7">
        <f t="shared" si="0"/>
        <v>0</v>
      </c>
    </row>
    <row r="44" spans="1:6" ht="15.6">
      <c r="A44" s="24" t="s">
        <v>31</v>
      </c>
      <c r="B44" s="36" t="s">
        <v>105</v>
      </c>
      <c r="C44" s="29">
        <v>0.5</v>
      </c>
      <c r="D44" s="27"/>
      <c r="E44" s="49"/>
      <c r="F44" s="7">
        <f t="shared" si="0"/>
        <v>0</v>
      </c>
    </row>
    <row r="45" spans="1:6" ht="15.6">
      <c r="A45" s="24" t="s">
        <v>42</v>
      </c>
      <c r="B45" s="36" t="s">
        <v>106</v>
      </c>
      <c r="C45" s="29"/>
      <c r="D45" s="27"/>
      <c r="E45" s="49"/>
      <c r="F45" s="7">
        <f t="shared" si="0"/>
        <v>0</v>
      </c>
    </row>
    <row r="46" spans="1:6" ht="15.6">
      <c r="A46" s="24" t="s">
        <v>26</v>
      </c>
      <c r="B46" s="25" t="s">
        <v>107</v>
      </c>
      <c r="C46" s="29">
        <v>0.04</v>
      </c>
      <c r="D46" s="27"/>
      <c r="E46" s="49"/>
      <c r="F46" s="7">
        <f t="shared" si="0"/>
        <v>0</v>
      </c>
    </row>
    <row r="47" spans="1:6" ht="15.6">
      <c r="A47" s="24" t="s">
        <v>43</v>
      </c>
      <c r="B47" s="25" t="s">
        <v>108</v>
      </c>
      <c r="C47" s="29">
        <v>0.05</v>
      </c>
      <c r="D47" s="27" t="s">
        <v>3</v>
      </c>
      <c r="E47" s="49"/>
      <c r="F47" s="7">
        <f t="shared" si="0"/>
        <v>0</v>
      </c>
    </row>
    <row r="48" spans="1:6" ht="15.6">
      <c r="A48" s="24" t="s">
        <v>32</v>
      </c>
      <c r="B48" s="25" t="s">
        <v>109</v>
      </c>
      <c r="C48" s="29">
        <v>1</v>
      </c>
      <c r="D48" s="27"/>
      <c r="E48" s="49"/>
      <c r="F48" s="7">
        <f t="shared" si="0"/>
        <v>0</v>
      </c>
    </row>
    <row r="49" spans="1:6" ht="16.2" thickBot="1">
      <c r="A49" s="38" t="s">
        <v>33</v>
      </c>
      <c r="B49" s="39" t="s">
        <v>110</v>
      </c>
      <c r="C49" s="40">
        <v>0.5</v>
      </c>
      <c r="D49" s="41" t="s">
        <v>3</v>
      </c>
      <c r="E49" s="50"/>
      <c r="F49" s="8">
        <f t="shared" si="0"/>
        <v>0</v>
      </c>
    </row>
    <row r="50" spans="1:6" ht="16.8" thickTop="1" thickBot="1">
      <c r="A50" s="42" t="s">
        <v>61</v>
      </c>
      <c r="B50" s="43"/>
      <c r="C50" s="44"/>
      <c r="D50" s="43"/>
      <c r="E50" s="45"/>
      <c r="F50" s="9">
        <f>SUM(F3:F49)</f>
        <v>0</v>
      </c>
    </row>
    <row r="51" spans="1:6">
      <c r="C51"/>
    </row>
    <row r="52" spans="1:6">
      <c r="C52"/>
    </row>
    <row r="53" spans="1:6">
      <c r="C53"/>
    </row>
    <row r="54" spans="1:6">
      <c r="C54"/>
    </row>
    <row r="55" spans="1:6">
      <c r="C55"/>
    </row>
    <row r="56" spans="1:6">
      <c r="C56"/>
    </row>
    <row r="57" spans="1:6">
      <c r="C57"/>
    </row>
    <row r="58" spans="1:6">
      <c r="C58"/>
    </row>
    <row r="59" spans="1:6">
      <c r="C59"/>
    </row>
    <row r="60" spans="1:6">
      <c r="C60"/>
    </row>
    <row r="61" spans="1:6">
      <c r="C61"/>
    </row>
    <row r="62" spans="1:6">
      <c r="C62"/>
    </row>
    <row r="63" spans="1:6">
      <c r="C63"/>
    </row>
    <row r="64" spans="1:6">
      <c r="C64"/>
    </row>
    <row r="65" spans="3:3">
      <c r="C65"/>
    </row>
    <row r="66" spans="3:3">
      <c r="C66"/>
    </row>
    <row r="67" spans="3:3">
      <c r="C67"/>
    </row>
    <row r="68" spans="3:3">
      <c r="C68"/>
    </row>
    <row r="69" spans="3:3">
      <c r="C69"/>
    </row>
    <row r="70" spans="3:3">
      <c r="C70"/>
    </row>
    <row r="71" spans="3:3">
      <c r="C71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3:3">
      <c r="C81"/>
    </row>
    <row r="82" spans="3:3">
      <c r="C82"/>
    </row>
    <row r="83" spans="3:3">
      <c r="C83"/>
    </row>
    <row r="84" spans="3:3">
      <c r="C84"/>
    </row>
    <row r="85" spans="3:3">
      <c r="C85"/>
    </row>
    <row r="86" spans="3:3">
      <c r="C86"/>
    </row>
    <row r="87" spans="3:3">
      <c r="C87"/>
    </row>
    <row r="88" spans="3:3">
      <c r="C88"/>
    </row>
    <row r="89" spans="3:3">
      <c r="C89"/>
    </row>
    <row r="90" spans="3:3">
      <c r="C90"/>
    </row>
    <row r="91" spans="3:3">
      <c r="C91"/>
    </row>
    <row r="92" spans="3:3">
      <c r="C92"/>
    </row>
    <row r="93" spans="3:3">
      <c r="C93"/>
    </row>
    <row r="94" spans="3:3">
      <c r="C94"/>
    </row>
    <row r="95" spans="3:3">
      <c r="C95"/>
    </row>
    <row r="96" spans="3:3">
      <c r="C96"/>
    </row>
    <row r="97" spans="3:3">
      <c r="C97"/>
    </row>
    <row r="98" spans="3:3">
      <c r="C98"/>
    </row>
    <row r="99" spans="3:3">
      <c r="C99"/>
    </row>
    <row r="100" spans="3:3">
      <c r="C100"/>
    </row>
    <row r="101" spans="3:3">
      <c r="C101"/>
    </row>
    <row r="102" spans="3:3">
      <c r="C102"/>
    </row>
  </sheetData>
  <sheetProtection algorithmName="SHA-512" hashValue="B3l2nKhdX0Q1YdwhlVDblTuMiaDqX0qv6Xtjor6fHJRxCimjsPIwElAt56jM2PX4B/EZg0oqz4MvdFTwdA6Agw==" saltValue="LxNvJdjudS4kM7WhbUE72A==" spinCount="100000" sheet="1" objects="1" scenarios="1"/>
  <phoneticPr fontId="12" type="noConversion"/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1D700D96DA1149B93BE76DF10B856E" ma:contentTypeVersion="6" ma:contentTypeDescription="Een nieuw document maken." ma:contentTypeScope="" ma:versionID="f82779a4708a46142e4179475e205a3f">
  <xsd:schema xmlns:xsd="http://www.w3.org/2001/XMLSchema" xmlns:xs="http://www.w3.org/2001/XMLSchema" xmlns:p="http://schemas.microsoft.com/office/2006/metadata/properties" xmlns:ns2="a5b651af-f76e-4414-925a-86800bcaed7d" xmlns:ns3="3af8e4b0-fa69-4365-bc42-3661007ebab8" targetNamespace="http://schemas.microsoft.com/office/2006/metadata/properties" ma:root="true" ma:fieldsID="423a0332d0b58b5dfeeac39b3ca2e3f1" ns2:_="" ns3:_="">
    <xsd:import namespace="a5b651af-f76e-4414-925a-86800bcaed7d"/>
    <xsd:import namespace="3af8e4b0-fa69-4365-bc42-3661007eba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651af-f76e-4414-925a-86800bcaed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8e4b0-fa69-4365-bc42-3661007ebab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6F2B85-6E49-44CD-8E74-362EAF20302F}">
  <ds:schemaRefs>
    <ds:schemaRef ds:uri="3af8e4b0-fa69-4365-bc42-3661007ebab8"/>
    <ds:schemaRef ds:uri="http://purl.org/dc/elements/1.1/"/>
    <ds:schemaRef ds:uri="http://schemas.microsoft.com/office/2006/metadata/properties"/>
    <ds:schemaRef ds:uri="a5b651af-f76e-4414-925a-86800bcaed7d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FA27986-9B84-42B9-92CF-89BF83077B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b651af-f76e-4414-925a-86800bcaed7d"/>
    <ds:schemaRef ds:uri="3af8e4b0-fa69-4365-bc42-3661007eba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6C9B38-9379-4390-AF4F-A6DF41ED56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Uitleg</vt:lpstr>
      <vt:lpstr>Rekentool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Westenburg | BoerenNatuur</dc:creator>
  <cp:keywords/>
  <dc:description/>
  <cp:lastModifiedBy>Bentum, Dana van</cp:lastModifiedBy>
  <cp:revision/>
  <dcterms:created xsi:type="dcterms:W3CDTF">2023-12-12T17:17:56Z</dcterms:created>
  <dcterms:modified xsi:type="dcterms:W3CDTF">2025-08-27T07:39:06Z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FD009EF208344A429E3FBFD2D015404C_11</vt:lpwstr>
  </property>
  <property fmtid="{D5CDD505-2E9C-101B-9397-08002B2CF9AE}" pid="3" name="KSOProductBuildVer">
    <vt:lpwstr>1033-12.2.0.13359</vt:lpwstr>
  </property>
  <property fmtid="{D5CDD505-2E9C-101B-9397-08002B2CF9AE}" pid="4" name="ContentTypeId">
    <vt:lpwstr>0x010100311D700D96DA1149B93BE76DF10B856E</vt:lpwstr>
  </property>
  <property fmtid="{D5CDD505-2E9C-101B-9397-08002B2CF9AE}" pid="5" name="Order">
    <vt:r8>100</vt:r8>
  </property>
  <property fmtid="{D5CDD505-2E9C-101B-9397-08002B2CF9AE}" pid="6" name="MediaServiceImageTags">
    <vt:lpwstr/>
  </property>
</Properties>
</file>